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CANTIDADES" sheetId="1" r:id="rId1"/>
    <sheet name="PRESUPUESTO OFICI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<sst xmlns="http://schemas.openxmlformats.org/spreadsheetml/2006/main" count="79" uniqueCount="39">
  <si>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</si>
  <si>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</si>
  <si>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</si>
  <si>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</si>
  <si>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PRESUPUESTO OFICIAL  PARA EL CAMBIO DE CUBIERTA DE TEJA DE BARRO A TEJA DE ASBESTO CEMENTO</t>
  </si>
  <si>
    <t>PRIMERA ETAPA EN EL EDIFICIO DE SANTO DOMINGO</t>
  </si>
  <si>
    <t>Enero 22 de 2009</t>
  </si>
  <si>
    <t>No.</t>
  </si>
  <si>
    <t>DESCRIPCION</t>
  </si>
  <si>
    <t>UNID.</t>
  </si>
  <si>
    <t>CANT.</t>
  </si>
  <si>
    <t>VR. UNITARIO</t>
  </si>
  <si>
    <t>VR. TOTAL</t>
  </si>
  <si>
    <t>Desmonte de teja de barro con recuperación, incluye andamios, equipos ,acarreo sobre cubierta y bajarla al primer piso,</t>
  </si>
  <si>
    <t>M2</t>
  </si>
  <si>
    <t>Desmonte de caballete en teja de barro, incluye  andamios, equipos , desmonte de mortero de pega existente, acarreo y bajada al primer piso</t>
  </si>
  <si>
    <t>ML</t>
  </si>
  <si>
    <t>Desmonte de estructura en caña brava, incluye andamios y equipo</t>
  </si>
  <si>
    <t>Suministro e instalación de correas de 3 " x 3" en chanul debidamente inmunizada con merulex, inlcuye andamios y equipo</t>
  </si>
  <si>
    <t>Suministro e instalacion de teja de asbesto cemento No. 6 y No 4, inlcuye ganchos para su fijación, inlcuye andamios y equipo</t>
  </si>
  <si>
    <t>Suministro e instalación de caballete articulado superior e inferior, incluye 4 amarras por unidad, pintura en su parte superior, inlcuye andamios y equipo</t>
  </si>
  <si>
    <t>Suministro e instalación de teja de barro prensado sobre  teja de asbesto cemento, incluye pintura koraza color teja sobre canal de teja de asbesto cemento y fijación de teja con alambre galvanizado, inlcuye andamios y equipo</t>
  </si>
  <si>
    <t>Transporte de teja en buen estado al Area de Edificios, Construcción y Mantenimiento</t>
  </si>
  <si>
    <t>VIAJE</t>
  </si>
  <si>
    <t>Bote de escombros</t>
  </si>
  <si>
    <t>Aseo general</t>
  </si>
  <si>
    <t>GLOB</t>
  </si>
  <si>
    <t>COSTO DIRECTO</t>
  </si>
  <si>
    <t xml:space="preserve">AUI 22 %  </t>
  </si>
  <si>
    <t>COSTO DIRECTO + COSTO INDERECTO</t>
  </si>
  <si>
    <t>IVA 16% SOBRE UTILIDAD 5%</t>
  </si>
  <si>
    <t>COSTO TOTAL</t>
  </si>
  <si>
    <t>ING. VICTOR HUGO RODRIGUEZ LOPEZ</t>
  </si>
  <si>
    <t>Profesional Universitario , Area de Edificios</t>
  </si>
  <si>
    <t>Construcción y Mantenimiento</t>
  </si>
  <si>
    <t>CANTIDADES DE OBRA  PARA EL CAMBIO DE CUBIERTA DE TEJA DE BARRO A TEJA DE ASBESTO CEMENTO</t>
  </si>
  <si>
    <t>Febrero 13 de 2009</t>
  </si>
  <si>
    <t xml:space="preserve">AUI  %  </t>
  </si>
  <si>
    <t>IVA 16% SOBRE UTILIDAD %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</si>
</sst>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justify"/>
    </xf>
    <xf numFmtId="4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4.28125" style="1" customWidth="1"/>
    <col min="2" max="2" width="35.8515625" style="1" customWidth="1"/>
    <col min="3" max="3" width="7.00390625" style="1" bestFit="1" customWidth="1"/>
    <col min="4" max="4" width="11.421875" style="4" customWidth="1"/>
    <col min="5" max="5" width="16.8515625" style="1" customWidth="1"/>
    <col min="6" max="6" width="19.28125" style="1" customWidth="1"/>
  </cols>
  <sheetData>
    <row r="1" spans="2:4" ht="12.75">
      <c r="B1" s="2" t="s">
        <v>0</v>
      </c>
      <c r="C1" s="2"/>
      <c r="D1" s="3"/>
    </row>
    <row r="2" spans="2:4" ht="12.75">
      <c r="B2" s="2" t="s">
        <v>1</v>
      </c>
      <c r="C2" s="2"/>
      <c r="D2" s="3"/>
    </row>
    <row r="3" spans="2:4" ht="12.75">
      <c r="B3" s="2" t="s">
        <v>2</v>
      </c>
      <c r="C3" s="2"/>
      <c r="D3" s="3"/>
    </row>
    <row r="4" spans="2:3" ht="12.75">
      <c r="B4" s="2" t="s">
        <v>3</v>
      </c>
      <c r="C4" s="2"/>
    </row>
    <row r="5" spans="2:3" ht="12.75">
      <c r="B5" s="2"/>
      <c r="C5" s="2"/>
    </row>
    <row r="6" spans="1:6" ht="12.75">
      <c r="A6" s="5" t="s">
        <v>35</v>
      </c>
      <c r="B6" s="6"/>
      <c r="C6" s="6"/>
      <c r="D6" s="6"/>
      <c r="E6" s="6"/>
      <c r="F6" s="6"/>
    </row>
    <row r="7" spans="1:6" ht="12.75">
      <c r="A7" s="5" t="s">
        <v>5</v>
      </c>
      <c r="B7" s="6"/>
      <c r="C7" s="6"/>
      <c r="D7" s="6"/>
      <c r="E7" s="6"/>
      <c r="F7" s="6"/>
    </row>
    <row r="8" spans="1:6" ht="12.75">
      <c r="A8" s="7"/>
      <c r="B8" s="8"/>
      <c r="C8" s="8"/>
      <c r="D8" s="8"/>
      <c r="E8" s="9" t="s">
        <v>36</v>
      </c>
      <c r="F8" s="9"/>
    </row>
    <row r="9" spans="1:6" ht="12.75">
      <c r="A9" s="10" t="s">
        <v>7</v>
      </c>
      <c r="B9" s="10" t="s">
        <v>8</v>
      </c>
      <c r="C9" s="10" t="s">
        <v>9</v>
      </c>
      <c r="D9" s="10" t="s">
        <v>10</v>
      </c>
      <c r="E9" s="11" t="s">
        <v>11</v>
      </c>
      <c r="F9" s="11" t="s">
        <v>12</v>
      </c>
    </row>
    <row r="10" spans="1:6" ht="48">
      <c r="A10" s="12">
        <v>1</v>
      </c>
      <c r="B10" s="13" t="s">
        <v>13</v>
      </c>
      <c r="C10" s="12" t="s">
        <v>14</v>
      </c>
      <c r="D10" s="14">
        <v>2331</v>
      </c>
      <c r="E10" s="15"/>
      <c r="F10" s="16">
        <f>+E10*D10</f>
        <v>0</v>
      </c>
    </row>
    <row r="11" spans="1:6" ht="48">
      <c r="A11" s="12">
        <v>2</v>
      </c>
      <c r="B11" s="13" t="s">
        <v>15</v>
      </c>
      <c r="C11" s="12" t="s">
        <v>16</v>
      </c>
      <c r="D11" s="14">
        <v>260</v>
      </c>
      <c r="E11" s="15"/>
      <c r="F11" s="16">
        <f aca="true" t="shared" si="0" ref="F11:F18">+E11*D11</f>
        <v>0</v>
      </c>
    </row>
    <row r="12" spans="1:6" ht="24">
      <c r="A12" s="12">
        <v>3</v>
      </c>
      <c r="B12" s="13" t="s">
        <v>17</v>
      </c>
      <c r="C12" s="12" t="s">
        <v>14</v>
      </c>
      <c r="D12" s="14">
        <v>2331</v>
      </c>
      <c r="E12" s="15"/>
      <c r="F12" s="16">
        <f t="shared" si="0"/>
        <v>0</v>
      </c>
    </row>
    <row r="13" spans="1:6" ht="36">
      <c r="A13" s="12">
        <v>4</v>
      </c>
      <c r="B13" s="13" t="s">
        <v>18</v>
      </c>
      <c r="C13" s="12" t="s">
        <v>16</v>
      </c>
      <c r="D13" s="14">
        <v>3203</v>
      </c>
      <c r="E13" s="15"/>
      <c r="F13" s="16">
        <f t="shared" si="0"/>
        <v>0</v>
      </c>
    </row>
    <row r="14" spans="1:6" ht="36">
      <c r="A14" s="12">
        <v>5</v>
      </c>
      <c r="B14" s="13" t="s">
        <v>19</v>
      </c>
      <c r="C14" s="12" t="s">
        <v>14</v>
      </c>
      <c r="D14" s="14">
        <v>2331</v>
      </c>
      <c r="E14" s="15"/>
      <c r="F14" s="16">
        <f t="shared" si="0"/>
        <v>0</v>
      </c>
    </row>
    <row r="15" spans="1:6" ht="48">
      <c r="A15" s="12">
        <v>6</v>
      </c>
      <c r="B15" s="13" t="s">
        <v>20</v>
      </c>
      <c r="C15" s="12" t="s">
        <v>16</v>
      </c>
      <c r="D15" s="14">
        <v>260</v>
      </c>
      <c r="E15" s="15"/>
      <c r="F15" s="16">
        <f t="shared" si="0"/>
        <v>0</v>
      </c>
    </row>
    <row r="16" spans="1:6" ht="72">
      <c r="A16" s="12">
        <v>7</v>
      </c>
      <c r="B16" s="13" t="s">
        <v>21</v>
      </c>
      <c r="C16" s="12" t="s">
        <v>14</v>
      </c>
      <c r="D16" s="14">
        <v>2331</v>
      </c>
      <c r="E16" s="15"/>
      <c r="F16" s="16">
        <f t="shared" si="0"/>
        <v>0</v>
      </c>
    </row>
    <row r="17" spans="1:6" ht="24">
      <c r="A17" s="12">
        <v>8</v>
      </c>
      <c r="B17" s="13" t="s">
        <v>22</v>
      </c>
      <c r="C17" s="12" t="s">
        <v>23</v>
      </c>
      <c r="D17" s="14">
        <v>10</v>
      </c>
      <c r="E17" s="15"/>
      <c r="F17" s="16">
        <f t="shared" si="0"/>
        <v>0</v>
      </c>
    </row>
    <row r="18" spans="1:6" ht="12.75">
      <c r="A18" s="12">
        <v>9</v>
      </c>
      <c r="B18" s="13" t="s">
        <v>24</v>
      </c>
      <c r="C18" s="12" t="s">
        <v>23</v>
      </c>
      <c r="D18" s="14">
        <v>8</v>
      </c>
      <c r="E18" s="15"/>
      <c r="F18" s="16">
        <f t="shared" si="0"/>
        <v>0</v>
      </c>
    </row>
    <row r="19" spans="1:6" ht="12.75">
      <c r="A19" s="12">
        <v>10</v>
      </c>
      <c r="B19" s="13" t="s">
        <v>25</v>
      </c>
      <c r="C19" s="12" t="s">
        <v>26</v>
      </c>
      <c r="D19" s="14">
        <v>1</v>
      </c>
      <c r="E19" s="15"/>
      <c r="F19" s="16">
        <f>+E19*D19</f>
        <v>0</v>
      </c>
    </row>
    <row r="20" spans="1:6" ht="15">
      <c r="A20" s="17"/>
      <c r="B20" s="18" t="s">
        <v>27</v>
      </c>
      <c r="C20" s="10"/>
      <c r="D20" s="11"/>
      <c r="E20" s="19"/>
      <c r="F20" s="20">
        <f>SUM(F10:F19)</f>
        <v>0</v>
      </c>
    </row>
    <row r="21" spans="1:6" ht="14.25">
      <c r="A21" s="21"/>
      <c r="B21" s="22" t="s">
        <v>37</v>
      </c>
      <c r="C21" s="12"/>
      <c r="D21" s="22"/>
      <c r="E21" s="23"/>
      <c r="F21" s="24">
        <f>+F20*0</f>
        <v>0</v>
      </c>
    </row>
    <row r="22" spans="1:6" ht="14.25">
      <c r="A22" s="21"/>
      <c r="B22" s="22" t="s">
        <v>29</v>
      </c>
      <c r="C22" s="12"/>
      <c r="D22" s="22"/>
      <c r="E22" s="23"/>
      <c r="F22" s="24">
        <f>+F21+F20</f>
        <v>0</v>
      </c>
    </row>
    <row r="23" spans="1:6" ht="14.25">
      <c r="A23" s="21"/>
      <c r="B23" s="22" t="s">
        <v>38</v>
      </c>
      <c r="C23" s="12"/>
      <c r="D23" s="22"/>
      <c r="E23" s="23"/>
      <c r="F23" s="24">
        <f>+(F20*0)*0.16</f>
        <v>0</v>
      </c>
    </row>
    <row r="24" spans="1:6" ht="15">
      <c r="A24" s="25"/>
      <c r="B24" s="26" t="s">
        <v>31</v>
      </c>
      <c r="C24" s="11"/>
      <c r="D24" s="26"/>
      <c r="E24" s="27"/>
      <c r="F24" s="28">
        <f>+F23+F22</f>
        <v>0</v>
      </c>
    </row>
    <row r="25" spans="1:6" ht="12.75">
      <c r="A25" s="29"/>
      <c r="B25" s="30"/>
      <c r="C25" s="31"/>
      <c r="D25" s="30"/>
      <c r="E25" s="32"/>
      <c r="F25" s="32"/>
    </row>
    <row r="26" spans="1:6" ht="12.75">
      <c r="A26" s="29"/>
      <c r="B26" s="30"/>
      <c r="C26" s="31"/>
      <c r="D26" s="30"/>
      <c r="E26" s="32"/>
      <c r="F26" s="32"/>
    </row>
    <row r="27" spans="1:6" ht="12.75">
      <c r="A27" s="29"/>
      <c r="B27" s="30"/>
      <c r="C27" s="31"/>
      <c r="D27" s="30"/>
      <c r="E27" s="32"/>
      <c r="F27" s="32"/>
    </row>
    <row r="28" spans="1:6" ht="12.75">
      <c r="A28" s="29"/>
      <c r="B28" s="30"/>
      <c r="C28" s="31"/>
      <c r="D28" s="30"/>
      <c r="E28" s="32"/>
      <c r="F28" s="32"/>
    </row>
    <row r="29" spans="2:3" ht="12.75">
      <c r="B29" s="33"/>
      <c r="C29" s="4"/>
    </row>
    <row r="30" spans="2:3" ht="12.75">
      <c r="B30" s="34"/>
      <c r="C30" s="34"/>
    </row>
    <row r="31" spans="2:3" ht="12.75">
      <c r="B31" s="34"/>
      <c r="C31" s="34"/>
    </row>
    <row r="32" spans="2:3" ht="12.75">
      <c r="B32" s="33"/>
      <c r="C32" s="4"/>
    </row>
    <row r="33" spans="2:6" ht="12.75">
      <c r="B33" s="33"/>
      <c r="C33" s="4"/>
      <c r="E33" s="35"/>
      <c r="F33" s="35"/>
    </row>
    <row r="34" spans="2:6" ht="12.75">
      <c r="B34" s="35"/>
      <c r="C34" s="35"/>
      <c r="D34" s="35"/>
      <c r="E34" s="35"/>
      <c r="F34" s="35"/>
    </row>
    <row r="35" spans="2:3" ht="12.75">
      <c r="B35" s="33"/>
      <c r="C35" s="4"/>
    </row>
    <row r="36" spans="2:3" ht="12.75">
      <c r="B36" s="33"/>
      <c r="C36" s="4"/>
    </row>
    <row r="37" spans="2:3" ht="12.75">
      <c r="B37" s="33"/>
      <c r="C37" s="4"/>
    </row>
    <row r="38" spans="2:3" ht="12.75">
      <c r="B38" s="33"/>
      <c r="C38" s="4"/>
    </row>
    <row r="39" spans="2:3" ht="12.75">
      <c r="B39" s="33"/>
      <c r="C39" s="4"/>
    </row>
    <row r="40" spans="2:3" ht="12.75">
      <c r="B40" s="33"/>
      <c r="C40" s="4"/>
    </row>
    <row r="41" spans="2:3" ht="12.75">
      <c r="B41" s="33"/>
      <c r="C41" s="4"/>
    </row>
    <row r="42" spans="2:3" ht="12.75">
      <c r="B42" s="33"/>
      <c r="C42" s="4"/>
    </row>
    <row r="43" spans="2:3" ht="12.75">
      <c r="B43" s="33"/>
      <c r="C43" s="4"/>
    </row>
    <row r="44" spans="2:3" ht="12.75">
      <c r="B44" s="33"/>
      <c r="C44" s="4"/>
    </row>
    <row r="45" spans="2:3" ht="12.75">
      <c r="B45" s="33"/>
      <c r="C45" s="4"/>
    </row>
    <row r="46" spans="2:3" ht="12.75">
      <c r="B46" s="33"/>
      <c r="C46" s="4"/>
    </row>
    <row r="47" spans="2:3" ht="12.75">
      <c r="B47" s="33"/>
      <c r="C47" s="4"/>
    </row>
    <row r="48" spans="2:3" ht="12.75">
      <c r="B48" s="33"/>
      <c r="C48" s="4"/>
    </row>
    <row r="49" spans="2:3" ht="12.75">
      <c r="B49" s="33"/>
      <c r="C49" s="4"/>
    </row>
    <row r="50" spans="2:3" ht="12.75">
      <c r="B50" s="33"/>
      <c r="C50" s="4"/>
    </row>
    <row r="51" spans="2:3" ht="12.75">
      <c r="B51" s="33"/>
      <c r="C51" s="4"/>
    </row>
    <row r="52" spans="2:3" ht="12.75">
      <c r="B52" s="33"/>
      <c r="C52" s="4"/>
    </row>
    <row r="53" spans="2:3" ht="12.75">
      <c r="B53" s="33"/>
      <c r="C53" s="4"/>
    </row>
    <row r="54" spans="2:3" ht="12.75">
      <c r="B54" s="33"/>
      <c r="C54" s="4"/>
    </row>
    <row r="55" spans="2:3" ht="12.75">
      <c r="B55" s="33"/>
      <c r="C55" s="4"/>
    </row>
    <row r="56" spans="2:3" ht="12.75">
      <c r="B56" s="33"/>
      <c r="C56" s="4"/>
    </row>
    <row r="57" spans="2:3" ht="12.75">
      <c r="B57" s="33"/>
      <c r="C57" s="4"/>
    </row>
    <row r="58" spans="2:3" ht="12.75">
      <c r="B58" s="33"/>
      <c r="C58" s="4"/>
    </row>
    <row r="59" spans="2:3" ht="12.75">
      <c r="B59" s="33"/>
      <c r="C59" s="4"/>
    </row>
    <row r="60" spans="2:3" ht="12.75">
      <c r="B60" s="33"/>
      <c r="C60" s="4"/>
    </row>
    <row r="61" spans="2:3" ht="12.75">
      <c r="B61" s="33"/>
      <c r="C61" s="4"/>
    </row>
    <row r="62" spans="2:3" ht="12.75">
      <c r="B62" s="33"/>
      <c r="C62" s="4"/>
    </row>
    <row r="63" spans="2:3" ht="12.75">
      <c r="B63" s="33"/>
      <c r="C63" s="4"/>
    </row>
    <row r="64" spans="2:3" ht="12.75">
      <c r="B64" s="33"/>
      <c r="C64" s="4"/>
    </row>
    <row r="65" spans="2:3" ht="12.75">
      <c r="B65" s="33"/>
      <c r="C65" s="4"/>
    </row>
    <row r="66" spans="2:3" ht="12.75">
      <c r="B66" s="33"/>
      <c r="C66" s="4"/>
    </row>
    <row r="67" spans="2:3" ht="12.75">
      <c r="B67" s="33"/>
      <c r="C67" s="4"/>
    </row>
    <row r="68" spans="2:3" ht="12.75">
      <c r="B68" s="33"/>
      <c r="C68" s="4"/>
    </row>
    <row r="69" spans="2:3" ht="12.75">
      <c r="B69" s="33"/>
      <c r="C69" s="4"/>
    </row>
    <row r="70" spans="2:3" ht="12.75">
      <c r="B70" s="33"/>
      <c r="C70" s="4"/>
    </row>
    <row r="71" spans="2:3" ht="12.75">
      <c r="B71" s="33"/>
      <c r="C71" s="4"/>
    </row>
    <row r="72" spans="2:3" ht="12.75">
      <c r="B72" s="33"/>
      <c r="C72" s="4"/>
    </row>
    <row r="73" spans="2:3" ht="12.75">
      <c r="B73" s="33"/>
      <c r="C73" s="4"/>
    </row>
    <row r="74" spans="2:3" ht="12.75">
      <c r="B74" s="33"/>
      <c r="C74" s="4"/>
    </row>
    <row r="75" spans="2:3" ht="12.75">
      <c r="B75" s="33"/>
      <c r="C75" s="4"/>
    </row>
    <row r="76" spans="2:3" ht="12.75">
      <c r="B76" s="33"/>
      <c r="C76" s="4"/>
    </row>
    <row r="77" spans="2:3" ht="12.75">
      <c r="B77" s="33"/>
      <c r="C77" s="4"/>
    </row>
    <row r="78" spans="2:3" ht="12.75">
      <c r="B78" s="33"/>
      <c r="C78" s="4"/>
    </row>
    <row r="79" spans="2:3" ht="12.75">
      <c r="B79" s="33"/>
      <c r="C79" s="4"/>
    </row>
    <row r="80" spans="2:3" ht="12.75">
      <c r="B80" s="33"/>
      <c r="C80" s="4"/>
    </row>
    <row r="81" spans="2:3" ht="12.75">
      <c r="B81" s="33"/>
      <c r="C81" s="4"/>
    </row>
    <row r="82" spans="2:3" ht="12.75">
      <c r="B82" s="33"/>
      <c r="C82" s="4"/>
    </row>
    <row r="83" spans="2:3" ht="12.75">
      <c r="B83" s="33"/>
      <c r="C83" s="4"/>
    </row>
    <row r="84" spans="2:3" ht="12.75">
      <c r="B84" s="33"/>
      <c r="C84" s="4"/>
    </row>
    <row r="85" spans="2:3" ht="12.75">
      <c r="B85" s="33"/>
      <c r="C85" s="4"/>
    </row>
    <row r="86" spans="2:3" ht="12.75">
      <c r="B86" s="33"/>
      <c r="C86" s="4"/>
    </row>
    <row r="87" spans="2:3" ht="12.75">
      <c r="B87" s="33"/>
      <c r="C87" s="4"/>
    </row>
    <row r="88" spans="2:3" ht="12.75">
      <c r="B88" s="33"/>
      <c r="C88" s="4"/>
    </row>
    <row r="89" spans="2:3" ht="12.75">
      <c r="B89" s="33"/>
      <c r="C89" s="4"/>
    </row>
    <row r="90" spans="2:3" ht="12.75">
      <c r="B90" s="33"/>
      <c r="C90" s="4"/>
    </row>
    <row r="91" spans="2:3" ht="12.75">
      <c r="B91" s="33"/>
      <c r="C91" s="4"/>
    </row>
    <row r="92" spans="2:3" ht="12.75">
      <c r="B92" s="33"/>
      <c r="C92" s="4"/>
    </row>
    <row r="93" spans="2:3" ht="12.75">
      <c r="B93" s="33"/>
      <c r="C93" s="4"/>
    </row>
    <row r="94" spans="2:3" ht="12.75">
      <c r="B94" s="33"/>
      <c r="C94" s="4"/>
    </row>
    <row r="95" spans="2:3" ht="12.75">
      <c r="B95" s="33"/>
      <c r="C95" s="4"/>
    </row>
    <row r="96" spans="2:3" ht="12.75">
      <c r="B96" s="33"/>
      <c r="C96" s="4"/>
    </row>
    <row r="97" spans="2:3" ht="12.75">
      <c r="B97" s="33"/>
      <c r="C97" s="4"/>
    </row>
    <row r="98" spans="2:3" ht="12.75">
      <c r="B98" s="33"/>
      <c r="C98" s="4"/>
    </row>
    <row r="99" spans="2:3" ht="12.75">
      <c r="B99" s="33"/>
      <c r="C99" s="4"/>
    </row>
    <row r="100" spans="2:3" ht="12.75">
      <c r="B100" s="33"/>
      <c r="C100" s="4"/>
    </row>
    <row r="101" spans="2:3" ht="12.75">
      <c r="B101" s="33"/>
      <c r="C101" s="4"/>
    </row>
    <row r="102" spans="2:3" ht="12.75">
      <c r="B102" s="33"/>
      <c r="C102" s="4"/>
    </row>
    <row r="103" spans="2:3" ht="12.75">
      <c r="B103" s="33"/>
      <c r="C103" s="4"/>
    </row>
    <row r="104" spans="2:3" ht="12.75">
      <c r="B104" s="33"/>
      <c r="C104" s="4"/>
    </row>
    <row r="105" spans="2:3" ht="12.75">
      <c r="B105" s="33"/>
      <c r="C105" s="4"/>
    </row>
    <row r="106" spans="2:3" ht="12.75">
      <c r="B106" s="33"/>
      <c r="C106" s="4"/>
    </row>
    <row r="107" spans="2:3" ht="12.75">
      <c r="B107" s="33"/>
      <c r="C107" s="4"/>
    </row>
    <row r="108" spans="2:3" ht="12.75">
      <c r="B108" s="33"/>
      <c r="C108" s="4"/>
    </row>
    <row r="109" spans="2:3" ht="12.75">
      <c r="B109" s="33"/>
      <c r="C109" s="4"/>
    </row>
    <row r="110" spans="2:3" ht="12.75">
      <c r="B110" s="33"/>
      <c r="C110" s="4"/>
    </row>
    <row r="111" spans="2:3" ht="12.75">
      <c r="B111" s="33"/>
      <c r="C111" s="4"/>
    </row>
    <row r="112" spans="2:3" ht="12.75">
      <c r="B112" s="33"/>
      <c r="C112" s="4"/>
    </row>
    <row r="113" spans="2:3" ht="12.75">
      <c r="B113" s="33"/>
      <c r="C113" s="33"/>
    </row>
    <row r="114" spans="2:3" ht="12.75">
      <c r="B114" s="33"/>
      <c r="C114" s="33"/>
    </row>
    <row r="115" spans="2:3" ht="12.75">
      <c r="B115" s="33"/>
      <c r="C115" s="33"/>
    </row>
    <row r="116" spans="2:3" ht="12.75">
      <c r="B116" s="33"/>
      <c r="C116" s="33"/>
    </row>
    <row r="117" spans="2:3" ht="12.75">
      <c r="B117" s="33"/>
      <c r="C117" s="33"/>
    </row>
    <row r="118" spans="2:3" ht="12.75">
      <c r="B118" s="33"/>
      <c r="C118" s="33"/>
    </row>
    <row r="119" spans="2:3" ht="12.75">
      <c r="B119" s="33"/>
      <c r="C119" s="33"/>
    </row>
    <row r="120" spans="2:3" ht="12.75">
      <c r="B120" s="33"/>
      <c r="C120" s="33"/>
    </row>
    <row r="121" spans="2:3" ht="12.75">
      <c r="B121" s="33"/>
      <c r="C121" s="33"/>
    </row>
    <row r="122" spans="2:3" ht="12.75">
      <c r="B122" s="33"/>
      <c r="C122" s="33"/>
    </row>
    <row r="123" spans="2:3" ht="12.75">
      <c r="B123" s="33"/>
      <c r="C123" s="33"/>
    </row>
    <row r="124" spans="2:3" ht="12.75">
      <c r="B124" s="33"/>
      <c r="C124" s="33"/>
    </row>
    <row r="125" spans="2:3" ht="12.75">
      <c r="B125" s="33"/>
      <c r="C125" s="33"/>
    </row>
    <row r="126" spans="2:3" ht="12.75">
      <c r="B126" s="33"/>
      <c r="C126" s="33"/>
    </row>
    <row r="127" spans="2:3" ht="12.75">
      <c r="B127" s="33"/>
      <c r="C127" s="33"/>
    </row>
    <row r="128" spans="2:3" ht="12.75">
      <c r="B128" s="33"/>
      <c r="C128" s="33"/>
    </row>
    <row r="129" spans="2:3" ht="12.75">
      <c r="B129" s="33"/>
      <c r="C129" s="33"/>
    </row>
    <row r="130" spans="2:3" ht="12.75">
      <c r="B130" s="33"/>
      <c r="C130" s="33"/>
    </row>
    <row r="131" spans="2:3" ht="12.75">
      <c r="B131" s="33"/>
      <c r="C131" s="33"/>
    </row>
    <row r="132" spans="2:3" ht="12.75">
      <c r="B132" s="33"/>
      <c r="C132" s="33"/>
    </row>
    <row r="133" spans="2:3" ht="12.75">
      <c r="B133" s="33"/>
      <c r="C133" s="33"/>
    </row>
    <row r="134" spans="2:3" ht="12.75">
      <c r="B134" s="33"/>
      <c r="C134" s="33"/>
    </row>
    <row r="135" spans="2:3" ht="12.75">
      <c r="B135" s="33"/>
      <c r="C135" s="33"/>
    </row>
    <row r="136" spans="2:3" ht="12.75">
      <c r="B136" s="33"/>
      <c r="C136" s="33"/>
    </row>
    <row r="137" spans="2:3" ht="12.75">
      <c r="B137" s="33"/>
      <c r="C137" s="33"/>
    </row>
    <row r="138" spans="2:3" ht="12.75">
      <c r="B138" s="33"/>
      <c r="C138" s="33"/>
    </row>
    <row r="139" spans="2:3" ht="12.75">
      <c r="B139" s="33"/>
      <c r="C139" s="33"/>
    </row>
    <row r="140" spans="2:3" ht="12.75">
      <c r="B140" s="33"/>
      <c r="C140" s="33"/>
    </row>
  </sheetData>
  <mergeCells count="5">
    <mergeCell ref="B34:F34"/>
    <mergeCell ref="E8:F8"/>
    <mergeCell ref="B30:C30"/>
    <mergeCell ref="B31:C31"/>
    <mergeCell ref="E33:F3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C16" sqref="C16"/>
    </sheetView>
  </sheetViews>
  <sheetFormatPr defaultColWidth="11.421875" defaultRowHeight="12.75"/>
  <cols>
    <col min="1" max="1" width="4.28125" style="1" customWidth="1"/>
    <col min="2" max="2" width="35.8515625" style="1" customWidth="1"/>
    <col min="3" max="3" width="7.00390625" style="1" bestFit="1" customWidth="1"/>
    <col min="4" max="4" width="11.421875" style="4" customWidth="1"/>
    <col min="5" max="5" width="16.8515625" style="1" customWidth="1"/>
    <col min="6" max="6" width="19.28125" style="1" customWidth="1"/>
  </cols>
  <sheetData>
    <row r="1" spans="2:4" ht="12.75">
      <c r="B1" s="2" t="s">
        <v>0</v>
      </c>
      <c r="C1" s="2"/>
      <c r="D1" s="3"/>
    </row>
    <row r="2" spans="2:4" ht="12.75">
      <c r="B2" s="2" t="s">
        <v>1</v>
      </c>
      <c r="C2" s="2"/>
      <c r="D2" s="3"/>
    </row>
    <row r="3" spans="2:4" ht="12.75">
      <c r="B3" s="2" t="s">
        <v>2</v>
      </c>
      <c r="C3" s="2"/>
      <c r="D3" s="3"/>
    </row>
    <row r="4" spans="2:3" ht="12.75">
      <c r="B4" s="2" t="s">
        <v>3</v>
      </c>
      <c r="C4" s="2"/>
    </row>
    <row r="5" spans="2:3" ht="12.75">
      <c r="B5" s="2"/>
      <c r="C5" s="2"/>
    </row>
    <row r="6" spans="1:6" ht="12.75">
      <c r="A6" s="5" t="s">
        <v>4</v>
      </c>
      <c r="B6" s="6"/>
      <c r="C6" s="6"/>
      <c r="D6" s="6"/>
      <c r="E6" s="6"/>
      <c r="F6" s="6"/>
    </row>
    <row r="7" spans="1:6" ht="12.75">
      <c r="A7" s="5" t="s">
        <v>5</v>
      </c>
      <c r="B7" s="6"/>
      <c r="C7" s="6"/>
      <c r="D7" s="6"/>
      <c r="E7" s="6"/>
      <c r="F7" s="6"/>
    </row>
    <row r="8" spans="1:6" ht="12.75">
      <c r="A8" s="7"/>
      <c r="B8" s="8"/>
      <c r="C8" s="8"/>
      <c r="D8" s="8"/>
      <c r="E8" s="9" t="s">
        <v>6</v>
      </c>
      <c r="F8" s="9"/>
    </row>
    <row r="9" spans="1:6" ht="12.75">
      <c r="A9" s="10" t="s">
        <v>7</v>
      </c>
      <c r="B9" s="10" t="s">
        <v>8</v>
      </c>
      <c r="C9" s="10" t="s">
        <v>9</v>
      </c>
      <c r="D9" s="10" t="s">
        <v>10</v>
      </c>
      <c r="E9" s="11" t="s">
        <v>11</v>
      </c>
      <c r="F9" s="11" t="s">
        <v>12</v>
      </c>
    </row>
    <row r="10" spans="1:6" ht="48">
      <c r="A10" s="12">
        <v>1</v>
      </c>
      <c r="B10" s="13" t="s">
        <v>13</v>
      </c>
      <c r="C10" s="12" t="s">
        <v>14</v>
      </c>
      <c r="D10" s="14">
        <v>2331</v>
      </c>
      <c r="E10" s="15">
        <v>4000</v>
      </c>
      <c r="F10" s="16">
        <f>+E10*D10</f>
        <v>9324000</v>
      </c>
    </row>
    <row r="11" spans="1:6" ht="48">
      <c r="A11" s="12">
        <v>2</v>
      </c>
      <c r="B11" s="13" t="s">
        <v>15</v>
      </c>
      <c r="C11" s="12" t="s">
        <v>16</v>
      </c>
      <c r="D11" s="14">
        <v>260</v>
      </c>
      <c r="E11" s="15">
        <v>3000</v>
      </c>
      <c r="F11" s="16">
        <f aca="true" t="shared" si="0" ref="F11:F18">+E11*D11</f>
        <v>780000</v>
      </c>
    </row>
    <row r="12" spans="1:6" ht="24">
      <c r="A12" s="12">
        <v>3</v>
      </c>
      <c r="B12" s="13" t="s">
        <v>17</v>
      </c>
      <c r="C12" s="12" t="s">
        <v>14</v>
      </c>
      <c r="D12" s="14">
        <v>2331</v>
      </c>
      <c r="E12" s="15">
        <v>1500</v>
      </c>
      <c r="F12" s="16">
        <f t="shared" si="0"/>
        <v>3496500</v>
      </c>
    </row>
    <row r="13" spans="1:6" ht="36">
      <c r="A13" s="12">
        <v>4</v>
      </c>
      <c r="B13" s="13" t="s">
        <v>18</v>
      </c>
      <c r="C13" s="12" t="s">
        <v>16</v>
      </c>
      <c r="D13" s="14">
        <v>3203</v>
      </c>
      <c r="E13" s="15">
        <v>6130</v>
      </c>
      <c r="F13" s="16">
        <f t="shared" si="0"/>
        <v>19634390</v>
      </c>
    </row>
    <row r="14" spans="1:6" ht="36">
      <c r="A14" s="12">
        <v>5</v>
      </c>
      <c r="B14" s="13" t="s">
        <v>19</v>
      </c>
      <c r="C14" s="12" t="s">
        <v>14</v>
      </c>
      <c r="D14" s="14">
        <v>2331</v>
      </c>
      <c r="E14" s="15">
        <v>19297</v>
      </c>
      <c r="F14" s="16">
        <f t="shared" si="0"/>
        <v>44981307</v>
      </c>
    </row>
    <row r="15" spans="1:6" ht="48">
      <c r="A15" s="12">
        <v>6</v>
      </c>
      <c r="B15" s="13" t="s">
        <v>20</v>
      </c>
      <c r="C15" s="12" t="s">
        <v>16</v>
      </c>
      <c r="D15" s="14">
        <v>260</v>
      </c>
      <c r="E15" s="15">
        <v>39663</v>
      </c>
      <c r="F15" s="16">
        <f t="shared" si="0"/>
        <v>10312380</v>
      </c>
    </row>
    <row r="16" spans="1:6" ht="72">
      <c r="A16" s="12">
        <v>7</v>
      </c>
      <c r="B16" s="13" t="s">
        <v>21</v>
      </c>
      <c r="C16" s="12" t="s">
        <v>14</v>
      </c>
      <c r="D16" s="14">
        <v>2331</v>
      </c>
      <c r="E16" s="15">
        <v>14255</v>
      </c>
      <c r="F16" s="16">
        <f t="shared" si="0"/>
        <v>33228405</v>
      </c>
    </row>
    <row r="17" spans="1:6" ht="24">
      <c r="A17" s="12">
        <v>8</v>
      </c>
      <c r="B17" s="13" t="s">
        <v>22</v>
      </c>
      <c r="C17" s="12" t="s">
        <v>23</v>
      </c>
      <c r="D17" s="14">
        <v>10</v>
      </c>
      <c r="E17" s="15">
        <v>60000</v>
      </c>
      <c r="F17" s="16">
        <f t="shared" si="0"/>
        <v>600000</v>
      </c>
    </row>
    <row r="18" spans="1:6" ht="12.75">
      <c r="A18" s="12">
        <v>9</v>
      </c>
      <c r="B18" s="13" t="s">
        <v>24</v>
      </c>
      <c r="C18" s="12" t="s">
        <v>23</v>
      </c>
      <c r="D18" s="14">
        <v>8</v>
      </c>
      <c r="E18" s="15">
        <v>60000</v>
      </c>
      <c r="F18" s="16">
        <f t="shared" si="0"/>
        <v>480000</v>
      </c>
    </row>
    <row r="19" spans="1:6" ht="12.75">
      <c r="A19" s="12">
        <v>10</v>
      </c>
      <c r="B19" s="13" t="s">
        <v>25</v>
      </c>
      <c r="C19" s="12" t="s">
        <v>26</v>
      </c>
      <c r="D19" s="14">
        <v>1</v>
      </c>
      <c r="E19" s="15">
        <v>150000</v>
      </c>
      <c r="F19" s="16">
        <f>+E19*D19</f>
        <v>150000</v>
      </c>
    </row>
    <row r="20" spans="1:6" ht="15">
      <c r="A20" s="17"/>
      <c r="B20" s="18" t="s">
        <v>27</v>
      </c>
      <c r="C20" s="10"/>
      <c r="D20" s="11"/>
      <c r="E20" s="19"/>
      <c r="F20" s="20">
        <f>SUM(F10:F19)</f>
        <v>122986982</v>
      </c>
    </row>
    <row r="21" spans="1:6" ht="14.25">
      <c r="A21" s="21"/>
      <c r="B21" s="22" t="s">
        <v>28</v>
      </c>
      <c r="C21" s="12"/>
      <c r="D21" s="22"/>
      <c r="E21" s="23"/>
      <c r="F21" s="24">
        <f>+F20*0.22</f>
        <v>27057136.04</v>
      </c>
    </row>
    <row r="22" spans="1:6" ht="14.25">
      <c r="A22" s="21"/>
      <c r="B22" s="22" t="s">
        <v>29</v>
      </c>
      <c r="C22" s="12"/>
      <c r="D22" s="22"/>
      <c r="E22" s="23"/>
      <c r="F22" s="24">
        <f>+F21+F20</f>
        <v>150044118.04</v>
      </c>
    </row>
    <row r="23" spans="1:6" ht="14.25">
      <c r="A23" s="21"/>
      <c r="B23" s="22" t="s">
        <v>30</v>
      </c>
      <c r="C23" s="12"/>
      <c r="D23" s="22"/>
      <c r="E23" s="23"/>
      <c r="F23" s="24">
        <f>+(F20*0.05)*0.16</f>
        <v>983895.8560000001</v>
      </c>
    </row>
    <row r="24" spans="1:6" ht="15">
      <c r="A24" s="25"/>
      <c r="B24" s="26" t="s">
        <v>31</v>
      </c>
      <c r="C24" s="11"/>
      <c r="D24" s="26"/>
      <c r="E24" s="27"/>
      <c r="F24" s="28">
        <f>+F23+F22</f>
        <v>151028013.896</v>
      </c>
    </row>
    <row r="25" spans="1:6" ht="12.75">
      <c r="A25" s="29"/>
      <c r="B25" s="30"/>
      <c r="C25" s="31"/>
      <c r="D25" s="30"/>
      <c r="E25" s="32"/>
      <c r="F25" s="32"/>
    </row>
    <row r="26" spans="1:6" ht="12.75">
      <c r="A26" s="29"/>
      <c r="B26" s="30"/>
      <c r="C26" s="31"/>
      <c r="D26" s="30"/>
      <c r="E26" s="32"/>
      <c r="F26" s="32"/>
    </row>
    <row r="27" spans="1:6" ht="12.75">
      <c r="A27" s="29"/>
      <c r="B27" s="30"/>
      <c r="C27" s="31"/>
      <c r="D27" s="30"/>
      <c r="E27" s="32"/>
      <c r="F27" s="32"/>
    </row>
    <row r="28" spans="1:6" ht="12.75">
      <c r="A28" s="29"/>
      <c r="B28" s="30"/>
      <c r="C28" s="31"/>
      <c r="D28" s="30"/>
      <c r="E28" s="32"/>
      <c r="F28" s="32"/>
    </row>
    <row r="29" spans="2:3" ht="12.75">
      <c r="B29" s="33"/>
      <c r="C29" s="4"/>
    </row>
    <row r="30" spans="2:3" ht="12.75">
      <c r="B30" s="34" t="s">
        <v>32</v>
      </c>
      <c r="C30" s="34"/>
    </row>
    <row r="31" spans="2:3" ht="12.75">
      <c r="B31" s="34" t="s">
        <v>33</v>
      </c>
      <c r="C31" s="34"/>
    </row>
    <row r="32" spans="2:3" ht="12.75">
      <c r="B32" s="33" t="s">
        <v>34</v>
      </c>
      <c r="C32" s="4"/>
    </row>
    <row r="33" spans="2:6" ht="12.75">
      <c r="B33" s="33"/>
      <c r="C33" s="4"/>
      <c r="E33" s="35"/>
      <c r="F33" s="35"/>
    </row>
    <row r="34" spans="2:6" ht="12.75">
      <c r="B34" s="35"/>
      <c r="C34" s="35"/>
      <c r="D34" s="35"/>
      <c r="E34" s="35"/>
      <c r="F34" s="35"/>
    </row>
    <row r="35" spans="2:3" ht="12.75">
      <c r="B35" s="33"/>
      <c r="C35" s="4"/>
    </row>
    <row r="36" spans="2:3" ht="12.75">
      <c r="B36" s="33"/>
      <c r="C36" s="4"/>
    </row>
    <row r="37" spans="2:3" ht="12.75">
      <c r="B37" s="33"/>
      <c r="C37" s="4"/>
    </row>
    <row r="38" spans="2:3" ht="12.75">
      <c r="B38" s="33"/>
      <c r="C38" s="4"/>
    </row>
    <row r="39" spans="2:3" ht="12.75">
      <c r="B39" s="33"/>
      <c r="C39" s="4"/>
    </row>
    <row r="40" spans="2:3" ht="12.75">
      <c r="B40" s="33"/>
      <c r="C40" s="4"/>
    </row>
    <row r="41" spans="2:3" ht="12.75">
      <c r="B41" s="33"/>
      <c r="C41" s="4"/>
    </row>
    <row r="42" spans="2:3" ht="12.75">
      <c r="B42" s="33"/>
      <c r="C42" s="4"/>
    </row>
    <row r="43" spans="2:3" ht="12.75">
      <c r="B43" s="33"/>
      <c r="C43" s="4"/>
    </row>
    <row r="44" spans="2:3" ht="12.75">
      <c r="B44" s="33"/>
      <c r="C44" s="4"/>
    </row>
    <row r="45" spans="2:3" ht="12.75">
      <c r="B45" s="33"/>
      <c r="C45" s="4"/>
    </row>
    <row r="46" spans="2:3" ht="12.75">
      <c r="B46" s="33"/>
      <c r="C46" s="4"/>
    </row>
    <row r="47" spans="2:3" ht="12.75">
      <c r="B47" s="33"/>
      <c r="C47" s="4"/>
    </row>
    <row r="48" spans="2:3" ht="12.75">
      <c r="B48" s="33"/>
      <c r="C48" s="4"/>
    </row>
    <row r="49" spans="2:3" ht="12.75">
      <c r="B49" s="33"/>
      <c r="C49" s="4"/>
    </row>
    <row r="50" spans="2:3" ht="12.75">
      <c r="B50" s="33"/>
      <c r="C50" s="4"/>
    </row>
    <row r="51" spans="2:3" ht="12.75">
      <c r="B51" s="33"/>
      <c r="C51" s="4"/>
    </row>
    <row r="52" spans="2:3" ht="12.75">
      <c r="B52" s="33"/>
      <c r="C52" s="4"/>
    </row>
    <row r="53" spans="2:3" ht="12.75">
      <c r="B53" s="33"/>
      <c r="C53" s="4"/>
    </row>
    <row r="54" spans="2:3" ht="12.75">
      <c r="B54" s="33"/>
      <c r="C54" s="4"/>
    </row>
    <row r="55" spans="2:3" ht="12.75">
      <c r="B55" s="33"/>
      <c r="C55" s="4"/>
    </row>
    <row r="56" spans="2:3" ht="12.75">
      <c r="B56" s="33"/>
      <c r="C56" s="4"/>
    </row>
    <row r="57" spans="2:3" ht="12.75">
      <c r="B57" s="33"/>
      <c r="C57" s="4"/>
    </row>
    <row r="58" spans="2:3" ht="12.75">
      <c r="B58" s="33"/>
      <c r="C58" s="4"/>
    </row>
    <row r="59" spans="2:3" ht="12.75">
      <c r="B59" s="33"/>
      <c r="C59" s="4"/>
    </row>
    <row r="60" spans="2:3" ht="12.75">
      <c r="B60" s="33"/>
      <c r="C60" s="4"/>
    </row>
    <row r="61" spans="2:3" ht="12.75">
      <c r="B61" s="33"/>
      <c r="C61" s="4"/>
    </row>
    <row r="62" spans="2:3" ht="12.75">
      <c r="B62" s="33"/>
      <c r="C62" s="4"/>
    </row>
    <row r="63" spans="2:3" ht="12.75">
      <c r="B63" s="33"/>
      <c r="C63" s="4"/>
    </row>
    <row r="64" spans="2:3" ht="12.75">
      <c r="B64" s="33"/>
      <c r="C64" s="4"/>
    </row>
    <row r="65" spans="2:3" ht="12.75">
      <c r="B65" s="33"/>
      <c r="C65" s="4"/>
    </row>
    <row r="66" spans="2:3" ht="12.75">
      <c r="B66" s="33"/>
      <c r="C66" s="4"/>
    </row>
    <row r="67" spans="2:3" ht="12.75">
      <c r="B67" s="33"/>
      <c r="C67" s="4"/>
    </row>
    <row r="68" spans="2:3" ht="12.75">
      <c r="B68" s="33"/>
      <c r="C68" s="4"/>
    </row>
    <row r="69" spans="2:3" ht="12.75">
      <c r="B69" s="33"/>
      <c r="C69" s="4"/>
    </row>
    <row r="70" spans="2:3" ht="12.75">
      <c r="B70" s="33"/>
      <c r="C70" s="4"/>
    </row>
    <row r="71" spans="2:3" ht="12.75">
      <c r="B71" s="33"/>
      <c r="C71" s="4"/>
    </row>
    <row r="72" spans="2:3" ht="12.75">
      <c r="B72" s="33"/>
      <c r="C72" s="4"/>
    </row>
    <row r="73" spans="2:3" ht="12.75">
      <c r="B73" s="33"/>
      <c r="C73" s="4"/>
    </row>
    <row r="74" spans="2:3" ht="12.75">
      <c r="B74" s="33"/>
      <c r="C74" s="4"/>
    </row>
    <row r="75" spans="2:3" ht="12.75">
      <c r="B75" s="33"/>
      <c r="C75" s="4"/>
    </row>
    <row r="76" spans="2:3" ht="12.75">
      <c r="B76" s="33"/>
      <c r="C76" s="4"/>
    </row>
    <row r="77" spans="2:3" ht="12.75">
      <c r="B77" s="33"/>
      <c r="C77" s="4"/>
    </row>
    <row r="78" spans="2:3" ht="12.75">
      <c r="B78" s="33"/>
      <c r="C78" s="4"/>
    </row>
    <row r="79" spans="2:3" ht="12.75">
      <c r="B79" s="33"/>
      <c r="C79" s="4"/>
    </row>
    <row r="80" spans="2:3" ht="12.75">
      <c r="B80" s="33"/>
      <c r="C80" s="4"/>
    </row>
    <row r="81" spans="2:3" ht="12.75">
      <c r="B81" s="33"/>
      <c r="C81" s="4"/>
    </row>
    <row r="82" spans="2:3" ht="12.75">
      <c r="B82" s="33"/>
      <c r="C82" s="4"/>
    </row>
    <row r="83" spans="2:3" ht="12.75">
      <c r="B83" s="33"/>
      <c r="C83" s="4"/>
    </row>
    <row r="84" spans="2:3" ht="12.75">
      <c r="B84" s="33"/>
      <c r="C84" s="4"/>
    </row>
    <row r="85" spans="2:3" ht="12.75">
      <c r="B85" s="33"/>
      <c r="C85" s="4"/>
    </row>
    <row r="86" spans="2:3" ht="12.75">
      <c r="B86" s="33"/>
      <c r="C86" s="4"/>
    </row>
    <row r="87" spans="2:3" ht="12.75">
      <c r="B87" s="33"/>
      <c r="C87" s="4"/>
    </row>
    <row r="88" spans="2:3" ht="12.75">
      <c r="B88" s="33"/>
      <c r="C88" s="4"/>
    </row>
    <row r="89" spans="2:3" ht="12.75">
      <c r="B89" s="33"/>
      <c r="C89" s="4"/>
    </row>
    <row r="90" spans="2:3" ht="12.75">
      <c r="B90" s="33"/>
      <c r="C90" s="4"/>
    </row>
    <row r="91" spans="2:3" ht="12.75">
      <c r="B91" s="33"/>
      <c r="C91" s="4"/>
    </row>
    <row r="92" spans="2:3" ht="12.75">
      <c r="B92" s="33"/>
      <c r="C92" s="4"/>
    </row>
    <row r="93" spans="2:3" ht="12.75">
      <c r="B93" s="33"/>
      <c r="C93" s="4"/>
    </row>
    <row r="94" spans="2:3" ht="12.75">
      <c r="B94" s="33"/>
      <c r="C94" s="4"/>
    </row>
    <row r="95" spans="2:3" ht="12.75">
      <c r="B95" s="33"/>
      <c r="C95" s="4"/>
    </row>
    <row r="96" spans="2:3" ht="12.75">
      <c r="B96" s="33"/>
      <c r="C96" s="4"/>
    </row>
    <row r="97" spans="2:3" ht="12.75">
      <c r="B97" s="33"/>
      <c r="C97" s="4"/>
    </row>
    <row r="98" spans="2:3" ht="12.75">
      <c r="B98" s="33"/>
      <c r="C98" s="4"/>
    </row>
    <row r="99" spans="2:3" ht="12.75">
      <c r="B99" s="33"/>
      <c r="C99" s="4"/>
    </row>
    <row r="100" spans="2:3" ht="12.75">
      <c r="B100" s="33"/>
      <c r="C100" s="4"/>
    </row>
    <row r="101" spans="2:3" ht="12.75">
      <c r="B101" s="33"/>
      <c r="C101" s="4"/>
    </row>
    <row r="102" spans="2:3" ht="12.75">
      <c r="B102" s="33"/>
      <c r="C102" s="4"/>
    </row>
    <row r="103" spans="2:3" ht="12.75">
      <c r="B103" s="33"/>
      <c r="C103" s="4"/>
    </row>
    <row r="104" spans="2:3" ht="12.75">
      <c r="B104" s="33"/>
      <c r="C104" s="4"/>
    </row>
    <row r="105" spans="2:3" ht="12.75">
      <c r="B105" s="33"/>
      <c r="C105" s="4"/>
    </row>
    <row r="106" spans="2:3" ht="12.75">
      <c r="B106" s="33"/>
      <c r="C106" s="4"/>
    </row>
    <row r="107" spans="2:3" ht="12.75">
      <c r="B107" s="33"/>
      <c r="C107" s="4"/>
    </row>
    <row r="108" spans="2:3" ht="12.75">
      <c r="B108" s="33"/>
      <c r="C108" s="4"/>
    </row>
    <row r="109" spans="2:3" ht="12.75">
      <c r="B109" s="33"/>
      <c r="C109" s="4"/>
    </row>
    <row r="110" spans="2:3" ht="12.75">
      <c r="B110" s="33"/>
      <c r="C110" s="4"/>
    </row>
    <row r="111" spans="2:3" ht="12.75">
      <c r="B111" s="33"/>
      <c r="C111" s="4"/>
    </row>
    <row r="112" spans="2:3" ht="12.75">
      <c r="B112" s="33"/>
      <c r="C112" s="4"/>
    </row>
    <row r="113" spans="2:3" ht="12.75">
      <c r="B113" s="33"/>
      <c r="C113" s="33"/>
    </row>
    <row r="114" spans="2:3" ht="12.75">
      <c r="B114" s="33"/>
      <c r="C114" s="33"/>
    </row>
    <row r="115" spans="2:3" ht="12.75">
      <c r="B115" s="33"/>
      <c r="C115" s="33"/>
    </row>
    <row r="116" spans="2:3" ht="12.75">
      <c r="B116" s="33"/>
      <c r="C116" s="33"/>
    </row>
    <row r="117" spans="2:3" ht="12.75">
      <c r="B117" s="33"/>
      <c r="C117" s="33"/>
    </row>
    <row r="118" spans="2:3" ht="12.75">
      <c r="B118" s="33"/>
      <c r="C118" s="33"/>
    </row>
    <row r="119" spans="2:3" ht="12.75">
      <c r="B119" s="33"/>
      <c r="C119" s="33"/>
    </row>
    <row r="120" spans="2:3" ht="12.75">
      <c r="B120" s="33"/>
      <c r="C120" s="33"/>
    </row>
    <row r="121" spans="2:3" ht="12.75">
      <c r="B121" s="33"/>
      <c r="C121" s="33"/>
    </row>
    <row r="122" spans="2:3" ht="12.75">
      <c r="B122" s="33"/>
      <c r="C122" s="33"/>
    </row>
    <row r="123" spans="2:3" ht="12.75">
      <c r="B123" s="33"/>
      <c r="C123" s="33"/>
    </row>
    <row r="124" spans="2:3" ht="12.75">
      <c r="B124" s="33"/>
      <c r="C124" s="33"/>
    </row>
    <row r="125" spans="2:3" ht="12.75">
      <c r="B125" s="33"/>
      <c r="C125" s="33"/>
    </row>
    <row r="126" spans="2:3" ht="12.75">
      <c r="B126" s="33"/>
      <c r="C126" s="33"/>
    </row>
    <row r="127" spans="2:3" ht="12.75">
      <c r="B127" s="33"/>
      <c r="C127" s="33"/>
    </row>
    <row r="128" spans="2:3" ht="12.75">
      <c r="B128" s="33"/>
      <c r="C128" s="33"/>
    </row>
    <row r="129" spans="2:3" ht="12.75">
      <c r="B129" s="33"/>
      <c r="C129" s="33"/>
    </row>
    <row r="130" spans="2:3" ht="12.75">
      <c r="B130" s="33"/>
      <c r="C130" s="33"/>
    </row>
    <row r="131" spans="2:3" ht="12.75">
      <c r="B131" s="33"/>
      <c r="C131" s="33"/>
    </row>
    <row r="132" spans="2:3" ht="12.75">
      <c r="B132" s="33"/>
      <c r="C132" s="33"/>
    </row>
    <row r="133" spans="2:3" ht="12.75">
      <c r="B133" s="33"/>
      <c r="C133" s="33"/>
    </row>
    <row r="134" spans="2:3" ht="12.75">
      <c r="B134" s="33"/>
      <c r="C134" s="33"/>
    </row>
    <row r="135" spans="2:3" ht="12.75">
      <c r="B135" s="33"/>
      <c r="C135" s="33"/>
    </row>
    <row r="136" spans="2:3" ht="12.75">
      <c r="B136" s="33"/>
      <c r="C136" s="33"/>
    </row>
    <row r="137" spans="2:3" ht="12.75">
      <c r="B137" s="33"/>
      <c r="C137" s="33"/>
    </row>
    <row r="138" spans="2:3" ht="12.75">
      <c r="B138" s="33"/>
      <c r="C138" s="33"/>
    </row>
    <row r="139" spans="2:3" ht="12.75">
      <c r="B139" s="33"/>
      <c r="C139" s="33"/>
    </row>
    <row r="140" spans="2:3" ht="12.75">
      <c r="B140" s="33"/>
      <c r="C140" s="33"/>
    </row>
  </sheetData>
  <mergeCells count="5">
    <mergeCell ref="B34:F34"/>
    <mergeCell ref="E8:F8"/>
    <mergeCell ref="B30:C30"/>
    <mergeCell ref="B31:C31"/>
    <mergeCell ref="E33:F3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dcterms:created xsi:type="dcterms:W3CDTF">2009-02-16T13:33:31Z</dcterms:created>
  <dcterms:modified xsi:type="dcterms:W3CDTF">2009-02-16T13:35:17Z</dcterms:modified>
  <cp:category/>
  <cp:version/>
  <cp:contentType/>
  <cp:contentStatus/>
</cp:coreProperties>
</file>